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Zsaluzás és állványozás" sheetId="2" r:id="rId2"/>
    <sheet name="Irtás, föld- és sziklamunka" sheetId="3" r:id="rId3"/>
    <sheet name="Síkalapozás" sheetId="6" r:id="rId4"/>
    <sheet name="Helyszíni beton és vb. munkák" sheetId="8" r:id="rId5"/>
    <sheet name="Közmű csővez és szer. kiv." sheetId="13" r:id="rId6"/>
    <sheet name="Technológiai, vegyi és..." sheetId="14" r:id="rId7"/>
    <sheet name="Kert és parképítési munkák" sheetId="15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5" l="1"/>
  <c r="K17" i="15" s="1"/>
  <c r="H12" i="4" s="1"/>
  <c r="I14" i="15"/>
  <c r="I17" i="15" s="1"/>
  <c r="F12" i="4" s="1"/>
  <c r="K13" i="14"/>
  <c r="K15" i="14" s="1"/>
  <c r="H11" i="4" s="1"/>
  <c r="I13" i="14"/>
  <c r="I15" i="14" s="1"/>
  <c r="F11" i="4" s="1"/>
  <c r="K52" i="13"/>
  <c r="I52" i="13"/>
  <c r="K41" i="13"/>
  <c r="I41" i="13"/>
  <c r="K27" i="13"/>
  <c r="I27" i="13"/>
  <c r="K14" i="13"/>
  <c r="I14" i="13"/>
  <c r="K47" i="3"/>
  <c r="I47" i="3"/>
  <c r="I54" i="13" l="1"/>
  <c r="F10" i="4" s="1"/>
  <c r="K54" i="13"/>
  <c r="H10" i="4" s="1"/>
  <c r="K14" i="2"/>
  <c r="K16" i="2" s="1"/>
  <c r="H6" i="4" s="1"/>
  <c r="I14" i="2"/>
  <c r="I16" i="2" s="1"/>
  <c r="F6" i="4" s="1"/>
  <c r="K28" i="8" l="1"/>
  <c r="I28" i="8"/>
  <c r="K15" i="8"/>
  <c r="I15" i="8"/>
  <c r="I30" i="8" s="1"/>
  <c r="F9" i="4" s="1"/>
  <c r="K30" i="8" l="1"/>
  <c r="H9" i="4" s="1"/>
  <c r="K13" i="6"/>
  <c r="K17" i="6" s="1"/>
  <c r="H8" i="4" s="1"/>
  <c r="I13" i="6"/>
  <c r="I17" i="6" s="1"/>
  <c r="F8" i="4" s="1"/>
  <c r="K37" i="3"/>
  <c r="I37" i="3"/>
  <c r="K26" i="3"/>
  <c r="I26" i="3"/>
  <c r="K13" i="3"/>
  <c r="I13" i="3"/>
  <c r="K50" i="3" l="1"/>
  <c r="H7" i="4" s="1"/>
  <c r="H17" i="4" s="1"/>
  <c r="I50" i="3"/>
  <c r="F7" i="4" l="1"/>
  <c r="F17" i="4" s="1"/>
  <c r="G19" i="4" s="1"/>
</calcChain>
</file>

<file path=xl/sharedStrings.xml><?xml version="1.0" encoding="utf-8"?>
<sst xmlns="http://schemas.openxmlformats.org/spreadsheetml/2006/main" count="222" uniqueCount="129">
  <si>
    <t>Keverékek és ideiglenes segédszerkezetek</t>
  </si>
  <si>
    <t>m</t>
  </si>
  <si>
    <t>Zsaluzás és állványozás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</si>
  <si>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</si>
  <si>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</si>
  <si>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</si>
  <si>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</si>
  <si>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</si>
  <si>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</si>
  <si>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</si>
  <si>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</si>
  <si>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</si>
  <si>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</si>
  <si>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</si>
  <si>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</si>
  <si>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</si>
  <si>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</si>
  <si>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</si>
  <si>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</si>
  <si>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</si>
  <si>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</si>
  <si>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</si>
  <si>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</si>
  <si>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</si>
  <si>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</si>
  <si>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>Kiegészítő tevékenységek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</si>
  <si>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</si>
  <si>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</si>
  <si>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</si>
  <si>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</si>
  <si>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</si>
  <si>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</si>
  <si>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</si>
  <si>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</si>
  <si>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</si>
  <si>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</si>
  <si>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</si>
  <si>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</si>
  <si>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</si>
  <si>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</si>
  <si>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</si>
  <si>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</si>
  <si>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</si>
  <si>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31-011-0043536 </t>
  </si>
  <si>
    <t>Kód: 31-011-021.2.1.3-0241410</t>
  </si>
  <si>
    <t>Függőleges szerkezetek betonozása</t>
  </si>
  <si>
    <t>Oszlop, pillér készítése,</t>
  </si>
  <si>
    <t>vasbetonból,</t>
  </si>
  <si>
    <t>kör-, sokszög vagy négyzet keresztmetszettel,X0v(H), XC1, XC2, XC3, XF2, XF3, XF4,XC2-XD2-XF1, XC3-XD2-XF1 környezeti osztályú,kissé képlékeny vagy képlékeny konzisztenciájú betonból,</t>
  </si>
  <si>
    <t>betonszivattyús technológiával, vibrátoros tömörítéssel</t>
  </si>
  <si>
    <t>C25/30 - XC2 kissé képlékeny kavicsbeton keverék CEM 42,5 pc. D?max = 24 mm, m = 7,0 finomsági modulussal</t>
  </si>
  <si>
    <t>D jelű tüzivíz tározó</t>
  </si>
  <si>
    <t xml:space="preserve">ÉNGY kód: 15-002-0010856 </t>
  </si>
  <si>
    <t>Kód: 15-002-001.1.1</t>
  </si>
  <si>
    <t>Függőleges és ferde szerkezetek zsaluzása</t>
  </si>
  <si>
    <t>Kétoldali falzsaluzás függőleges vagy ferde sík felülettel,</t>
  </si>
  <si>
    <t>fa zsaluzattal,</t>
  </si>
  <si>
    <t>3 m magasságig</t>
  </si>
  <si>
    <t>Töltésalapozás geotextíliával</t>
  </si>
  <si>
    <t>100m2</t>
  </si>
  <si>
    <t xml:space="preserve">ÉNGY kód: 54-001-0632530 </t>
  </si>
  <si>
    <t>Kód: 54-001-001.9-0110032</t>
  </si>
  <si>
    <t>Közmű és vízépítési munkák</t>
  </si>
  <si>
    <t>Közmű csővezetékek és szerelvények kivitelezése</t>
  </si>
  <si>
    <t>Acélcsővezeték idomok és kiegészítő szerkezetek</t>
  </si>
  <si>
    <t>Varrat nélküli acélcső szerelése,menetes kötésekkel, csőidomokkal együtt,</t>
  </si>
  <si>
    <t>DN 100</t>
  </si>
  <si>
    <t>Fekete acélcső, A 37X 4"</t>
  </si>
  <si>
    <t xml:space="preserve">ÉNGY kód: 54-006-1695402 </t>
  </si>
  <si>
    <t>Kód: 54-006-001.4.1.1-0144952</t>
  </si>
  <si>
    <t>Elzáró és szabályozó szerelvények</t>
  </si>
  <si>
    <t>Karimás, tokos vagy hegeszthető elzáró ésszabályozó szerelvények elhelyezése,ellenkarimák és kötések nélkül,</t>
  </si>
  <si>
    <t>visszacsapószelep és torlócsappantyú</t>
  </si>
  <si>
    <t>DN 500 méretig,</t>
  </si>
  <si>
    <t>DN 80 méretig</t>
  </si>
  <si>
    <t>ERHARD GG/1.4408/NBR anyagú, karimapár közé építhető visszacsapó szelep (ECR Klappe), NÁ 50, PN 10-16 Cikkszám: KVCS050</t>
  </si>
  <si>
    <t xml:space="preserve">ÉNGY kód: 54-006-3852740 </t>
  </si>
  <si>
    <t>Kód: 54-006-005.1.1.1.2-0147952</t>
  </si>
  <si>
    <t>Csővégcsappantyúk elhelyezése,</t>
  </si>
  <si>
    <t>öntöttvas,</t>
  </si>
  <si>
    <t>karimára vagy aknafalra szerelhető kivitelben,</t>
  </si>
  <si>
    <t>DN 300 méretig,</t>
  </si>
  <si>
    <t>EURO-PURATOR TESACO csővégcsappantyú öntöttvasból, karimára vagy aknafalra szerelhető kivitel DN100, Cikksz.: G10-003-G-100</t>
  </si>
  <si>
    <t xml:space="preserve">ÉNGY kód: 54-011-0657444 </t>
  </si>
  <si>
    <t>Kód: 54-011-001.4-0921504</t>
  </si>
  <si>
    <t>Vezetékek és szerelvények tartozékai</t>
  </si>
  <si>
    <t>Csőtartó beépítése fix vagy csúszó kivitelben,</t>
  </si>
  <si>
    <t>csőtartó tömege: 10,01-20,00 kg/db között</t>
  </si>
  <si>
    <t>Fix csőtartótámasz 10,01-20,00 kg/db</t>
  </si>
  <si>
    <t>kg</t>
  </si>
  <si>
    <t xml:space="preserve">ÉNGY kód: 56-098-3190630 </t>
  </si>
  <si>
    <t>Kód: 56-098-002.6</t>
  </si>
  <si>
    <t>Technológiai szerelési munkák</t>
  </si>
  <si>
    <t>Technológiai, vegyi és olajipari csőszerelési munkák</t>
  </si>
  <si>
    <t>Nyomáspróbák</t>
  </si>
  <si>
    <t>Tömörségi nyomáspróba,</t>
  </si>
  <si>
    <t>külső csőátmérő: 101,6 mm</t>
  </si>
  <si>
    <t xml:space="preserve">ÉNGY kód: 91-011-2381943 </t>
  </si>
  <si>
    <t>Kód: 91-011-006.2-0095843</t>
  </si>
  <si>
    <t>Kiegészítő tevékenységek, létesítmények</t>
  </si>
  <si>
    <t>Kert és parképítési munkák</t>
  </si>
  <si>
    <t>Dísztavak kialakítása</t>
  </si>
  <si>
    <t>Dísztavak, agrogazdasági tározók, betonmedencék szigetelése,</t>
  </si>
  <si>
    <t>PVC szigetelő lemezzel</t>
  </si>
  <si>
    <t>FATRAFOL AQUAPLAST 805 1,5 mm vastag lágy PVC tófólia</t>
  </si>
  <si>
    <t xml:space="preserve">ÉNGY kód: 21-011-4018775 </t>
  </si>
  <si>
    <t>Kód: 21-011-005-0425646</t>
  </si>
  <si>
    <t>Enka?-Force G 200/200 kis nyúlású, nagy szilárdságú szőtt PET geotextília, erősített talajtámfalak és töltések építéséhez, talajerősítéshez, szakítószilárdsága 220 kN/m, 5%-os nyúlásnál pedig min. 80 kN/m szakítóerőt képes felvenni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</si>
  <si>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</si>
  <si>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</si>
  <si>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</si>
  <si>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</si>
  <si>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</si>
  <si>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</si>
  <si>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15 Zsaluzás és állványozás</t>
  </si>
  <si>
    <t>21 Irtás, föld- és sziklamunka</t>
  </si>
  <si>
    <t>23 Síkalapozás</t>
  </si>
  <si>
    <t>31 Helyszíni beton és vasbeton munka</t>
  </si>
  <si>
    <t>54 Közmű csővezetékek és szerelvények kivitelezése</t>
  </si>
  <si>
    <t>56 Technológiai, vegyi és olajipari csőszerelési munkák</t>
  </si>
  <si>
    <t>91 Kert és parképítési munkák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</si>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</sst>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6" t="s">
        <v>51</v>
      </c>
    </row>
    <row r="3" spans="2:8" x14ac:dyDescent="0.35">
      <c r="D3" s="2" t="s">
        <v>108</v>
      </c>
      <c r="E3" s="3"/>
      <c r="F3"/>
      <c r="G3" s="3"/>
    </row>
    <row r="4" spans="2:8" x14ac:dyDescent="0.35">
      <c r="E4" s="3"/>
      <c r="F4"/>
      <c r="G4" s="3"/>
    </row>
    <row r="5" spans="2:8" x14ac:dyDescent="0.35">
      <c r="B5" s="2" t="s">
        <v>109</v>
      </c>
      <c r="C5" s="2"/>
      <c r="F5" s="4" t="s">
        <v>110</v>
      </c>
      <c r="G5" s="2"/>
      <c r="H5" s="4" t="s">
        <v>111</v>
      </c>
    </row>
    <row r="6" spans="2:8" x14ac:dyDescent="0.35">
      <c r="B6" t="s">
        <v>114</v>
      </c>
      <c r="F6" s="8">
        <f>'Zsaluzás és állványozás'!I16</f>
        <v>0</v>
      </c>
      <c r="G6" s="6"/>
      <c r="H6" s="8">
        <f>'Zsaluzás és állványozás'!K16</f>
        <v>0</v>
      </c>
    </row>
    <row r="7" spans="2:8" x14ac:dyDescent="0.35">
      <c r="B7" t="s">
        <v>115</v>
      </c>
      <c r="F7" s="8">
        <f>'Irtás, föld- és sziklamunka'!I50</f>
        <v>0</v>
      </c>
      <c r="G7" s="6"/>
      <c r="H7" s="8">
        <f>'Irtás, föld- és sziklamunka'!K50</f>
        <v>0</v>
      </c>
    </row>
    <row r="8" spans="2:8" x14ac:dyDescent="0.35">
      <c r="B8" t="s">
        <v>116</v>
      </c>
      <c r="F8" s="8">
        <f>Síkalapozás!I17</f>
        <v>0</v>
      </c>
      <c r="G8" s="6"/>
      <c r="H8" s="8">
        <f>Síkalapozás!K17</f>
        <v>0</v>
      </c>
    </row>
    <row r="9" spans="2:8" x14ac:dyDescent="0.35">
      <c r="B9" t="s">
        <v>117</v>
      </c>
      <c r="F9" s="8">
        <f>'Helyszíni beton és vb. munkák'!I30</f>
        <v>0</v>
      </c>
      <c r="G9" s="6"/>
      <c r="H9" s="8">
        <f>'Helyszíni beton és vb. munkák'!K30</f>
        <v>0</v>
      </c>
    </row>
    <row r="10" spans="2:8" x14ac:dyDescent="0.35">
      <c r="B10" t="s">
        <v>118</v>
      </c>
      <c r="F10" s="8">
        <f>'Közmű csővez és szer. kiv.'!I54</f>
        <v>0</v>
      </c>
      <c r="G10" s="6"/>
      <c r="H10" s="8">
        <f>'Közmű csővez és szer. kiv.'!K54</f>
        <v>0</v>
      </c>
    </row>
    <row r="11" spans="2:8" x14ac:dyDescent="0.35">
      <c r="B11" t="s">
        <v>119</v>
      </c>
      <c r="F11" s="8">
        <f>'Technológiai, vegyi és...'!I15</f>
        <v>0</v>
      </c>
      <c r="G11" s="6"/>
      <c r="H11" s="8">
        <f>'Technológiai, vegyi és...'!K15</f>
        <v>0</v>
      </c>
    </row>
    <row r="12" spans="2:8" x14ac:dyDescent="0.35">
      <c r="B12" t="s">
        <v>120</v>
      </c>
      <c r="F12" s="8">
        <f>'Kert és parképítési munkák'!I17</f>
        <v>0</v>
      </c>
      <c r="G12" s="6"/>
      <c r="H12" s="8">
        <f>'Kert és parképítési munkák'!K17</f>
        <v>0</v>
      </c>
    </row>
    <row r="17" spans="2:8" x14ac:dyDescent="0.35">
      <c r="B17" s="5" t="s">
        <v>112</v>
      </c>
      <c r="C17" s="6"/>
      <c r="D17" s="6"/>
      <c r="E17" s="6"/>
      <c r="F17" s="7">
        <f>SUM(F6:F16)</f>
        <v>0</v>
      </c>
      <c r="G17" s="5"/>
      <c r="H17" s="7">
        <f>SUM(H6:H16)</f>
        <v>0</v>
      </c>
    </row>
    <row r="18" spans="2:8" x14ac:dyDescent="0.35">
      <c r="B18" s="6"/>
      <c r="C18" s="6"/>
      <c r="D18" s="6"/>
      <c r="E18" s="6"/>
      <c r="F18" s="8"/>
      <c r="G18" s="6"/>
      <c r="H18" s="8"/>
    </row>
    <row r="19" spans="2:8" x14ac:dyDescent="0.35">
      <c r="B19" s="6" t="s">
        <v>113</v>
      </c>
      <c r="C19" s="6"/>
      <c r="D19" s="6"/>
      <c r="E19" s="6"/>
      <c r="F19" s="8"/>
      <c r="G19" s="9">
        <f>F17+H17</f>
        <v>0</v>
      </c>
      <c r="H19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A15" sqref="A15:XFD18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114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1" t="s">
        <v>52</v>
      </c>
    </row>
    <row r="6" spans="1:11" x14ac:dyDescent="0.35">
      <c r="B6" t="s">
        <v>53</v>
      </c>
    </row>
    <row r="8" spans="1:11" x14ac:dyDescent="0.35">
      <c r="B8" t="s">
        <v>0</v>
      </c>
    </row>
    <row r="9" spans="1:11" x14ac:dyDescent="0.35">
      <c r="B9" t="s">
        <v>2</v>
      </c>
    </row>
    <row r="10" spans="1:11" x14ac:dyDescent="0.35">
      <c r="B10" t="s">
        <v>54</v>
      </c>
    </row>
    <row r="11" spans="1:11" x14ac:dyDescent="0.35">
      <c r="B11" t="s">
        <v>55</v>
      </c>
    </row>
    <row r="12" spans="1:11" x14ac:dyDescent="0.35">
      <c r="B12" t="s">
        <v>56</v>
      </c>
    </row>
    <row r="13" spans="1:11" x14ac:dyDescent="0.35">
      <c r="B13" s="1" t="s">
        <v>57</v>
      </c>
    </row>
    <row r="14" spans="1:11" x14ac:dyDescent="0.35">
      <c r="B14" s="6">
        <v>7.2</v>
      </c>
      <c r="C14" s="6" t="s">
        <v>3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B16" s="5" t="s">
        <v>128</v>
      </c>
      <c r="C16" s="6"/>
      <c r="D16" s="6"/>
      <c r="E16" s="6"/>
      <c r="F16" s="6"/>
      <c r="G16" s="6"/>
      <c r="H16" s="6"/>
      <c r="I16" s="8">
        <f>SUM(I14:I15)</f>
        <v>0</v>
      </c>
      <c r="J16" s="6"/>
      <c r="K16" s="8">
        <f>SUM(K14:K15)</f>
        <v>0</v>
      </c>
    </row>
    <row r="25" spans="2:2" x14ac:dyDescent="0.35">
      <c r="B25" s="1"/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="98" zoomScaleNormal="85" workbookViewId="0">
      <selection activeCell="A48" sqref="A48:XFD5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115</v>
      </c>
    </row>
    <row r="2" spans="1:11" x14ac:dyDescent="0.35">
      <c r="B2" s="2"/>
    </row>
    <row r="3" spans="1:11" ht="15" customHeight="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1" t="s">
        <v>4</v>
      </c>
    </row>
    <row r="6" spans="1:11" x14ac:dyDescent="0.35">
      <c r="B6" t="s">
        <v>5</v>
      </c>
    </row>
    <row r="8" spans="1:11" x14ac:dyDescent="0.35">
      <c r="B8" t="s">
        <v>6</v>
      </c>
    </row>
    <row r="9" spans="1:11" x14ac:dyDescent="0.35">
      <c r="B9" t="s">
        <v>7</v>
      </c>
    </row>
    <row r="10" spans="1:11" x14ac:dyDescent="0.35">
      <c r="B10" t="s">
        <v>8</v>
      </c>
    </row>
    <row r="11" spans="1:11" x14ac:dyDescent="0.35">
      <c r="B11" t="s">
        <v>9</v>
      </c>
    </row>
    <row r="12" spans="1:11" x14ac:dyDescent="0.35">
      <c r="B12" s="1" t="s">
        <v>10</v>
      </c>
    </row>
    <row r="13" spans="1:11" x14ac:dyDescent="0.35">
      <c r="B13" s="6">
        <v>27.2</v>
      </c>
      <c r="C13" s="6" t="s">
        <v>11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6" spans="1:11" x14ac:dyDescent="0.35">
      <c r="A16" s="2">
        <v>2</v>
      </c>
      <c r="B16" s="1" t="s">
        <v>13</v>
      </c>
    </row>
    <row r="17" spans="1:11" x14ac:dyDescent="0.35">
      <c r="B17" t="s">
        <v>14</v>
      </c>
    </row>
    <row r="19" spans="1:11" x14ac:dyDescent="0.35">
      <c r="B19" t="s">
        <v>6</v>
      </c>
    </row>
    <row r="20" spans="1:11" x14ac:dyDescent="0.35">
      <c r="B20" t="s">
        <v>7</v>
      </c>
    </row>
    <row r="21" spans="1:11" x14ac:dyDescent="0.35">
      <c r="B21" t="s">
        <v>12</v>
      </c>
    </row>
    <row r="22" spans="1:11" x14ac:dyDescent="0.35">
      <c r="B22" t="s">
        <v>15</v>
      </c>
    </row>
    <row r="23" spans="1:11" x14ac:dyDescent="0.35">
      <c r="B23" t="s">
        <v>16</v>
      </c>
    </row>
    <row r="24" spans="1:11" x14ac:dyDescent="0.35">
      <c r="B24" t="s">
        <v>17</v>
      </c>
    </row>
    <row r="25" spans="1:11" x14ac:dyDescent="0.35">
      <c r="B25" s="1" t="s">
        <v>18</v>
      </c>
    </row>
    <row r="26" spans="1:11" x14ac:dyDescent="0.35">
      <c r="B26" s="6">
        <v>90</v>
      </c>
      <c r="C26" s="6" t="s">
        <v>11</v>
      </c>
      <c r="D26" s="6"/>
      <c r="E26" s="15"/>
      <c r="F26" s="6"/>
      <c r="G26" s="15"/>
      <c r="H26" s="6"/>
      <c r="I26" s="8">
        <f t="shared" ref="I26" si="0">B26*E26</f>
        <v>0</v>
      </c>
      <c r="J26" s="6"/>
      <c r="K26" s="8">
        <f t="shared" ref="K26" si="1">B26*G26</f>
        <v>0</v>
      </c>
    </row>
    <row r="28" spans="1:11" x14ac:dyDescent="0.35">
      <c r="A28" s="2">
        <v>3</v>
      </c>
      <c r="B28" s="1" t="s">
        <v>19</v>
      </c>
    </row>
    <row r="29" spans="1:11" x14ac:dyDescent="0.35">
      <c r="B29" t="s">
        <v>20</v>
      </c>
    </row>
    <row r="31" spans="1:11" x14ac:dyDescent="0.35">
      <c r="B31" t="s">
        <v>6</v>
      </c>
    </row>
    <row r="32" spans="1:11" x14ac:dyDescent="0.35">
      <c r="B32" t="s">
        <v>7</v>
      </c>
    </row>
    <row r="33" spans="1:11" x14ac:dyDescent="0.35">
      <c r="B33" t="s">
        <v>21</v>
      </c>
    </row>
    <row r="34" spans="1:11" x14ac:dyDescent="0.35">
      <c r="B34" t="s">
        <v>22</v>
      </c>
    </row>
    <row r="35" spans="1:11" x14ac:dyDescent="0.35">
      <c r="B35" t="s">
        <v>23</v>
      </c>
    </row>
    <row r="36" spans="1:11" x14ac:dyDescent="0.35">
      <c r="B36" s="1" t="s">
        <v>24</v>
      </c>
    </row>
    <row r="37" spans="1:11" x14ac:dyDescent="0.35">
      <c r="B37" s="6">
        <v>136</v>
      </c>
      <c r="C37" s="6" t="s">
        <v>11</v>
      </c>
      <c r="D37" s="6"/>
      <c r="E37" s="15"/>
      <c r="F37" s="6"/>
      <c r="G37" s="15"/>
      <c r="H37" s="6"/>
      <c r="I37" s="8">
        <f t="shared" ref="I37" si="2">B37*E37</f>
        <v>0</v>
      </c>
      <c r="J37" s="6"/>
      <c r="K37" s="8">
        <f t="shared" ref="K37" si="3">B37*G37</f>
        <v>0</v>
      </c>
    </row>
    <row r="39" spans="1:11" x14ac:dyDescent="0.35">
      <c r="A39" s="2">
        <v>4</v>
      </c>
      <c r="B39" s="1" t="s">
        <v>105</v>
      </c>
    </row>
    <row r="40" spans="1:11" x14ac:dyDescent="0.35">
      <c r="B40" t="s">
        <v>106</v>
      </c>
    </row>
    <row r="42" spans="1:11" x14ac:dyDescent="0.35">
      <c r="B42" t="s">
        <v>6</v>
      </c>
    </row>
    <row r="43" spans="1:11" x14ac:dyDescent="0.35">
      <c r="B43" t="s">
        <v>7</v>
      </c>
    </row>
    <row r="44" spans="1:11" x14ac:dyDescent="0.35">
      <c r="B44" t="s">
        <v>25</v>
      </c>
    </row>
    <row r="45" spans="1:11" x14ac:dyDescent="0.35">
      <c r="B45" t="s">
        <v>58</v>
      </c>
    </row>
    <row r="46" spans="1:11" x14ac:dyDescent="0.35">
      <c r="B46" s="1" t="s">
        <v>107</v>
      </c>
    </row>
    <row r="47" spans="1:11" x14ac:dyDescent="0.35">
      <c r="B47" s="6">
        <v>2.4</v>
      </c>
      <c r="C47" s="6" t="s">
        <v>59</v>
      </c>
      <c r="D47" s="6"/>
      <c r="E47" s="15"/>
      <c r="F47" s="6"/>
      <c r="G47" s="15"/>
      <c r="H47" s="6"/>
      <c r="I47" s="8">
        <f>B47*E47</f>
        <v>0</v>
      </c>
      <c r="J47" s="6"/>
      <c r="K47" s="8">
        <f>B47*G47</f>
        <v>0</v>
      </c>
    </row>
    <row r="50" spans="2:11" x14ac:dyDescent="0.35">
      <c r="B50" s="5" t="s">
        <v>128</v>
      </c>
      <c r="C50" s="6"/>
      <c r="D50" s="6"/>
      <c r="E50" s="6"/>
      <c r="F50" s="6"/>
      <c r="G50" s="6"/>
      <c r="H50" s="6"/>
      <c r="I50" s="8">
        <f>SUM(I13:I49)</f>
        <v>0</v>
      </c>
      <c r="J50" s="6"/>
      <c r="K50" s="8">
        <f>SUM(K13:K49)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116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>
        <v>1</v>
      </c>
      <c r="B5" s="1" t="s">
        <v>27</v>
      </c>
    </row>
    <row r="6" spans="1:11" x14ac:dyDescent="0.35">
      <c r="B6" t="s">
        <v>28</v>
      </c>
    </row>
    <row r="8" spans="1:11" x14ac:dyDescent="0.35">
      <c r="B8" t="s">
        <v>6</v>
      </c>
    </row>
    <row r="9" spans="1:11" x14ac:dyDescent="0.35">
      <c r="B9" t="s">
        <v>29</v>
      </c>
    </row>
    <row r="10" spans="1:11" x14ac:dyDescent="0.35">
      <c r="B10" t="s">
        <v>30</v>
      </c>
    </row>
    <row r="11" spans="1:11" x14ac:dyDescent="0.35">
      <c r="B11" t="s">
        <v>31</v>
      </c>
    </row>
    <row r="12" spans="1:11" x14ac:dyDescent="0.35">
      <c r="B12" s="1" t="s">
        <v>32</v>
      </c>
    </row>
    <row r="13" spans="1:11" x14ac:dyDescent="0.35">
      <c r="B13" s="6">
        <v>0.09</v>
      </c>
      <c r="C13" s="6" t="s">
        <v>11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7" spans="2:11" x14ac:dyDescent="0.35">
      <c r="B17" s="5" t="s">
        <v>128</v>
      </c>
      <c r="C17" s="6"/>
      <c r="D17" s="6"/>
      <c r="E17" s="6"/>
      <c r="F17" s="6"/>
      <c r="G17" s="6"/>
      <c r="H17" s="6"/>
      <c r="I17" s="8">
        <f>SUM(I13:I16)</f>
        <v>0</v>
      </c>
      <c r="J17" s="6"/>
      <c r="K17" s="8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20" workbookViewId="0">
      <selection activeCell="A29" sqref="A29:XFD32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117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1" t="s">
        <v>39</v>
      </c>
    </row>
    <row r="6" spans="1:11" x14ac:dyDescent="0.35">
      <c r="B6" t="s">
        <v>40</v>
      </c>
    </row>
    <row r="8" spans="1:11" x14ac:dyDescent="0.35">
      <c r="B8" t="s">
        <v>33</v>
      </c>
    </row>
    <row r="9" spans="1:11" x14ac:dyDescent="0.35">
      <c r="B9" t="s">
        <v>34</v>
      </c>
    </row>
    <row r="10" spans="1:11" x14ac:dyDescent="0.35">
      <c r="B10" t="s">
        <v>35</v>
      </c>
    </row>
    <row r="11" spans="1:11" x14ac:dyDescent="0.35">
      <c r="B11" t="s">
        <v>36</v>
      </c>
    </row>
    <row r="12" spans="1:11" x14ac:dyDescent="0.35">
      <c r="B12" t="s">
        <v>37</v>
      </c>
    </row>
    <row r="13" spans="1:11" x14ac:dyDescent="0.35">
      <c r="B13" t="s">
        <v>41</v>
      </c>
    </row>
    <row r="14" spans="1:11" x14ac:dyDescent="0.35">
      <c r="B14" s="1" t="s">
        <v>42</v>
      </c>
    </row>
    <row r="15" spans="1:11" x14ac:dyDescent="0.35">
      <c r="B15" s="6">
        <v>0.04</v>
      </c>
      <c r="C15" s="6" t="s">
        <v>38</v>
      </c>
      <c r="D15" s="6"/>
      <c r="E15" s="15"/>
      <c r="F15" s="6"/>
      <c r="G15" s="15"/>
      <c r="H15" s="6"/>
      <c r="I15" s="8">
        <f t="shared" ref="I15" si="0">B15*E15</f>
        <v>0</v>
      </c>
      <c r="J15" s="6"/>
      <c r="K15" s="8">
        <f t="shared" ref="K15" si="1">B15*G15</f>
        <v>0</v>
      </c>
    </row>
    <row r="17" spans="1:11" x14ac:dyDescent="0.35">
      <c r="A17" s="2">
        <v>2</v>
      </c>
      <c r="B17" s="1" t="s">
        <v>43</v>
      </c>
    </row>
    <row r="18" spans="1:11" x14ac:dyDescent="0.35">
      <c r="B18" t="s">
        <v>44</v>
      </c>
    </row>
    <row r="20" spans="1:11" x14ac:dyDescent="0.35">
      <c r="B20" t="s">
        <v>33</v>
      </c>
    </row>
    <row r="21" spans="1:11" x14ac:dyDescent="0.35">
      <c r="B21" t="s">
        <v>34</v>
      </c>
    </row>
    <row r="22" spans="1:11" x14ac:dyDescent="0.35">
      <c r="B22" t="s">
        <v>45</v>
      </c>
    </row>
    <row r="23" spans="1:11" x14ac:dyDescent="0.35">
      <c r="B23" t="s">
        <v>46</v>
      </c>
    </row>
    <row r="24" spans="1:11" x14ac:dyDescent="0.35">
      <c r="B24" t="s">
        <v>47</v>
      </c>
    </row>
    <row r="25" spans="1:11" x14ac:dyDescent="0.35">
      <c r="B25" t="s">
        <v>48</v>
      </c>
    </row>
    <row r="26" spans="1:11" x14ac:dyDescent="0.35">
      <c r="B26" t="s">
        <v>49</v>
      </c>
    </row>
    <row r="27" spans="1:11" x14ac:dyDescent="0.35">
      <c r="B27" s="1" t="s">
        <v>50</v>
      </c>
    </row>
    <row r="28" spans="1:11" x14ac:dyDescent="0.35">
      <c r="B28" s="6">
        <v>0.2</v>
      </c>
      <c r="C28" s="6" t="s">
        <v>11</v>
      </c>
      <c r="D28" s="6"/>
      <c r="E28" s="15"/>
      <c r="F28" s="6"/>
      <c r="G28" s="15"/>
      <c r="H28" s="6"/>
      <c r="I28" s="8">
        <f t="shared" ref="I28" si="2">B28*E28</f>
        <v>0</v>
      </c>
      <c r="J28" s="6"/>
      <c r="K28" s="8">
        <f t="shared" ref="K28" si="3">B28*G28</f>
        <v>0</v>
      </c>
    </row>
    <row r="30" spans="1:11" x14ac:dyDescent="0.35">
      <c r="B30" s="5" t="s">
        <v>128</v>
      </c>
      <c r="C30" s="6"/>
      <c r="D30" s="6"/>
      <c r="E30" s="6"/>
      <c r="F30" s="6"/>
      <c r="G30" s="6"/>
      <c r="H30" s="6"/>
      <c r="I30" s="8">
        <f>SUM(I5:I29)</f>
        <v>0</v>
      </c>
      <c r="J30" s="6"/>
      <c r="K30" s="8">
        <f>SUM(K5:K29)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41" workbookViewId="0">
      <selection activeCell="A53" sqref="A53:XFD56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118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1" t="s">
        <v>60</v>
      </c>
    </row>
    <row r="6" spans="1:11" x14ac:dyDescent="0.35">
      <c r="B6" t="s">
        <v>61</v>
      </c>
    </row>
    <row r="8" spans="1:11" x14ac:dyDescent="0.35">
      <c r="B8" t="s">
        <v>62</v>
      </c>
    </row>
    <row r="9" spans="1:11" x14ac:dyDescent="0.35">
      <c r="B9" t="s">
        <v>63</v>
      </c>
    </row>
    <row r="10" spans="1:11" x14ac:dyDescent="0.35">
      <c r="B10" t="s">
        <v>64</v>
      </c>
    </row>
    <row r="11" spans="1:11" x14ac:dyDescent="0.35">
      <c r="B11" t="s">
        <v>65</v>
      </c>
    </row>
    <row r="12" spans="1:11" x14ac:dyDescent="0.35">
      <c r="B12" t="s">
        <v>66</v>
      </c>
    </row>
    <row r="13" spans="1:11" x14ac:dyDescent="0.35">
      <c r="B13" s="1" t="s">
        <v>67</v>
      </c>
    </row>
    <row r="14" spans="1:11" x14ac:dyDescent="0.35">
      <c r="B14" s="6">
        <v>13.5</v>
      </c>
      <c r="C14" s="6" t="s">
        <v>1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68</v>
      </c>
    </row>
    <row r="17" spans="1:11" x14ac:dyDescent="0.35">
      <c r="B17" t="s">
        <v>69</v>
      </c>
    </row>
    <row r="19" spans="1:11" x14ac:dyDescent="0.35">
      <c r="B19" t="s">
        <v>62</v>
      </c>
    </row>
    <row r="20" spans="1:11" x14ac:dyDescent="0.35">
      <c r="B20" t="s">
        <v>63</v>
      </c>
    </row>
    <row r="21" spans="1:11" x14ac:dyDescent="0.35">
      <c r="B21" t="s">
        <v>70</v>
      </c>
    </row>
    <row r="22" spans="1:11" x14ac:dyDescent="0.35">
      <c r="B22" t="s">
        <v>71</v>
      </c>
    </row>
    <row r="23" spans="1:11" x14ac:dyDescent="0.35">
      <c r="B23" t="s">
        <v>72</v>
      </c>
    </row>
    <row r="24" spans="1:11" x14ac:dyDescent="0.35">
      <c r="B24" t="s">
        <v>73</v>
      </c>
    </row>
    <row r="25" spans="1:11" x14ac:dyDescent="0.35">
      <c r="B25" t="s">
        <v>74</v>
      </c>
    </row>
    <row r="26" spans="1:11" x14ac:dyDescent="0.35">
      <c r="B26" s="1" t="s">
        <v>75</v>
      </c>
    </row>
    <row r="27" spans="1:11" x14ac:dyDescent="0.35">
      <c r="B27" s="6">
        <v>2</v>
      </c>
      <c r="C27" s="6" t="s">
        <v>26</v>
      </c>
      <c r="D27" s="6"/>
      <c r="E27" s="15"/>
      <c r="F27" s="6"/>
      <c r="G27" s="15"/>
      <c r="H27" s="6"/>
      <c r="I27" s="8">
        <f t="shared" ref="I27:I52" si="0">B27*E27</f>
        <v>0</v>
      </c>
      <c r="J27" s="6"/>
      <c r="K27" s="8">
        <f t="shared" ref="K27:K52" si="1">B27*G27</f>
        <v>0</v>
      </c>
    </row>
    <row r="29" spans="1:11" x14ac:dyDescent="0.35">
      <c r="A29" s="2">
        <v>3</v>
      </c>
      <c r="B29" s="2" t="s">
        <v>76</v>
      </c>
    </row>
    <row r="30" spans="1:11" x14ac:dyDescent="0.35">
      <c r="B30" t="s">
        <v>77</v>
      </c>
    </row>
    <row r="32" spans="1:11" x14ac:dyDescent="0.35">
      <c r="B32" t="s">
        <v>62</v>
      </c>
    </row>
    <row r="33" spans="1:11" x14ac:dyDescent="0.35">
      <c r="B33" t="s">
        <v>63</v>
      </c>
    </row>
    <row r="34" spans="1:11" x14ac:dyDescent="0.35">
      <c r="B34" t="s">
        <v>70</v>
      </c>
    </row>
    <row r="35" spans="1:11" x14ac:dyDescent="0.35">
      <c r="B35" t="s">
        <v>78</v>
      </c>
    </row>
    <row r="36" spans="1:11" x14ac:dyDescent="0.35">
      <c r="B36" t="s">
        <v>79</v>
      </c>
    </row>
    <row r="37" spans="1:11" x14ac:dyDescent="0.35">
      <c r="B37" t="s">
        <v>80</v>
      </c>
    </row>
    <row r="38" spans="1:11" x14ac:dyDescent="0.35">
      <c r="B38" t="s">
        <v>81</v>
      </c>
    </row>
    <row r="39" spans="1:11" x14ac:dyDescent="0.35">
      <c r="B39" t="s">
        <v>66</v>
      </c>
    </row>
    <row r="40" spans="1:11" x14ac:dyDescent="0.35">
      <c r="B40" t="s">
        <v>82</v>
      </c>
    </row>
    <row r="41" spans="1:11" x14ac:dyDescent="0.35">
      <c r="B41" s="6">
        <v>2</v>
      </c>
      <c r="C41" s="6" t="s">
        <v>26</v>
      </c>
      <c r="D41" s="6"/>
      <c r="E41" s="15"/>
      <c r="F41" s="6"/>
      <c r="G41" s="15"/>
      <c r="H41" s="6"/>
      <c r="I41" s="8">
        <f t="shared" si="0"/>
        <v>0</v>
      </c>
      <c r="J41" s="6"/>
      <c r="K41" s="8">
        <f t="shared" si="1"/>
        <v>0</v>
      </c>
    </row>
    <row r="43" spans="1:11" x14ac:dyDescent="0.35">
      <c r="A43" s="2">
        <v>4</v>
      </c>
      <c r="B43" s="2" t="s">
        <v>83</v>
      </c>
    </row>
    <row r="44" spans="1:11" x14ac:dyDescent="0.35">
      <c r="B44" t="s">
        <v>84</v>
      </c>
    </row>
    <row r="46" spans="1:11" x14ac:dyDescent="0.35">
      <c r="B46" t="s">
        <v>62</v>
      </c>
    </row>
    <row r="47" spans="1:11" x14ac:dyDescent="0.35">
      <c r="B47" t="s">
        <v>63</v>
      </c>
    </row>
    <row r="48" spans="1:11" x14ac:dyDescent="0.35">
      <c r="B48" t="s">
        <v>85</v>
      </c>
    </row>
    <row r="49" spans="2:11" x14ac:dyDescent="0.35">
      <c r="B49" t="s">
        <v>86</v>
      </c>
    </row>
    <row r="50" spans="2:11" x14ac:dyDescent="0.35">
      <c r="B50" t="s">
        <v>87</v>
      </c>
    </row>
    <row r="51" spans="2:11" x14ac:dyDescent="0.35">
      <c r="B51" t="s">
        <v>88</v>
      </c>
    </row>
    <row r="52" spans="2:11" x14ac:dyDescent="0.35">
      <c r="B52" s="6">
        <v>18</v>
      </c>
      <c r="C52" s="6" t="s">
        <v>89</v>
      </c>
      <c r="D52" s="6"/>
      <c r="E52" s="15"/>
      <c r="F52" s="6"/>
      <c r="G52" s="15"/>
      <c r="H52" s="6"/>
      <c r="I52" s="8">
        <f t="shared" si="0"/>
        <v>0</v>
      </c>
      <c r="J52" s="6"/>
      <c r="K52" s="8">
        <f t="shared" si="1"/>
        <v>0</v>
      </c>
    </row>
    <row r="54" spans="2:11" x14ac:dyDescent="0.35">
      <c r="B54" s="5" t="s">
        <v>128</v>
      </c>
      <c r="C54" s="6"/>
      <c r="D54" s="6"/>
      <c r="E54" s="6"/>
      <c r="F54" s="6"/>
      <c r="G54" s="6"/>
      <c r="H54" s="6"/>
      <c r="I54" s="8">
        <f>SUM(I14:I53)</f>
        <v>0</v>
      </c>
      <c r="J54" s="6"/>
      <c r="K54" s="8">
        <f>SUM(K14:K53)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14" sqref="A14:XFD17"/>
    </sheetView>
  </sheetViews>
  <sheetFormatPr defaultRowHeight="14.5" x14ac:dyDescent="0.35"/>
  <sheetData>
    <row r="1" spans="1:11" x14ac:dyDescent="0.35">
      <c r="B1" s="2" t="s">
        <v>119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1" t="s">
        <v>90</v>
      </c>
    </row>
    <row r="6" spans="1:11" x14ac:dyDescent="0.35">
      <c r="B6" t="s">
        <v>91</v>
      </c>
    </row>
    <row r="8" spans="1:11" x14ac:dyDescent="0.35">
      <c r="B8" t="s">
        <v>92</v>
      </c>
    </row>
    <row r="9" spans="1:11" x14ac:dyDescent="0.35">
      <c r="B9" t="s">
        <v>93</v>
      </c>
    </row>
    <row r="10" spans="1:11" x14ac:dyDescent="0.35">
      <c r="B10" t="s">
        <v>94</v>
      </c>
    </row>
    <row r="11" spans="1:11" x14ac:dyDescent="0.35">
      <c r="B11" t="s">
        <v>95</v>
      </c>
    </row>
    <row r="12" spans="1:11" x14ac:dyDescent="0.35">
      <c r="B12" s="1" t="s">
        <v>96</v>
      </c>
    </row>
    <row r="13" spans="1:11" x14ac:dyDescent="0.35">
      <c r="B13" s="6">
        <v>13.6</v>
      </c>
      <c r="C13" s="6" t="s">
        <v>1</v>
      </c>
      <c r="D13" s="6"/>
      <c r="E13" s="15"/>
      <c r="F13" s="6"/>
      <c r="G13" s="15"/>
      <c r="H13" s="6"/>
      <c r="I13" s="6">
        <f>B13*E13</f>
        <v>0</v>
      </c>
      <c r="J13" s="6"/>
      <c r="K13" s="6">
        <f>B13*G13</f>
        <v>0</v>
      </c>
    </row>
    <row r="15" spans="1:11" x14ac:dyDescent="0.35">
      <c r="B15" s="5" t="s">
        <v>108</v>
      </c>
      <c r="C15" s="6"/>
      <c r="D15" s="6"/>
      <c r="E15" s="6"/>
      <c r="F15" s="6"/>
      <c r="G15" s="6"/>
      <c r="H15" s="6"/>
      <c r="I15" s="6">
        <f>SUM(I13:I14)</f>
        <v>0</v>
      </c>
      <c r="J15" s="6"/>
      <c r="K15" s="6">
        <f>SUM(K13:K14)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120</v>
      </c>
    </row>
    <row r="2" spans="1:11" x14ac:dyDescent="0.35">
      <c r="B2" s="2"/>
    </row>
    <row r="3" spans="1:11" x14ac:dyDescent="0.35">
      <c r="A3" s="10" t="s">
        <v>121</v>
      </c>
      <c r="B3" s="11" t="s">
        <v>122</v>
      </c>
      <c r="C3" s="12"/>
      <c r="D3" s="12"/>
      <c r="E3" s="17" t="s">
        <v>123</v>
      </c>
      <c r="F3" s="18"/>
      <c r="G3" s="18"/>
      <c r="H3" s="12"/>
      <c r="I3" s="19" t="s">
        <v>124</v>
      </c>
      <c r="J3" s="17"/>
      <c r="K3" s="17"/>
    </row>
    <row r="4" spans="1:11" x14ac:dyDescent="0.35">
      <c r="B4" s="11" t="s">
        <v>125</v>
      </c>
      <c r="C4" s="12"/>
      <c r="D4" s="12"/>
      <c r="E4" s="13" t="s">
        <v>126</v>
      </c>
      <c r="F4" s="13"/>
      <c r="G4" s="13" t="s">
        <v>127</v>
      </c>
      <c r="H4" s="14"/>
      <c r="I4" s="13" t="s">
        <v>126</v>
      </c>
      <c r="J4" s="13"/>
      <c r="K4" s="13" t="s">
        <v>127</v>
      </c>
    </row>
    <row r="5" spans="1:11" x14ac:dyDescent="0.35">
      <c r="A5" s="2">
        <v>1</v>
      </c>
      <c r="B5" s="2" t="s">
        <v>97</v>
      </c>
    </row>
    <row r="6" spans="1:11" x14ac:dyDescent="0.35">
      <c r="B6" t="s">
        <v>98</v>
      </c>
    </row>
    <row r="8" spans="1:11" x14ac:dyDescent="0.35">
      <c r="B8" t="s">
        <v>99</v>
      </c>
    </row>
    <row r="9" spans="1:11" x14ac:dyDescent="0.35">
      <c r="B9" t="s">
        <v>100</v>
      </c>
    </row>
    <row r="10" spans="1:11" x14ac:dyDescent="0.35">
      <c r="B10" t="s">
        <v>101</v>
      </c>
    </row>
    <row r="11" spans="1:11" x14ac:dyDescent="0.35">
      <c r="B11" t="s">
        <v>102</v>
      </c>
    </row>
    <row r="12" spans="1:11" x14ac:dyDescent="0.35">
      <c r="B12" t="s">
        <v>103</v>
      </c>
    </row>
    <row r="13" spans="1:11" x14ac:dyDescent="0.35">
      <c r="B13" t="s">
        <v>104</v>
      </c>
    </row>
    <row r="14" spans="1:11" x14ac:dyDescent="0.35">
      <c r="B14" s="6">
        <v>244</v>
      </c>
      <c r="C14" s="6" t="s">
        <v>3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7" spans="2:11" x14ac:dyDescent="0.35">
      <c r="B17" s="5" t="s">
        <v>128</v>
      </c>
      <c r="C17" s="6"/>
      <c r="D17" s="6"/>
      <c r="E17" s="6"/>
      <c r="F17" s="6"/>
      <c r="G17" s="6"/>
      <c r="H17" s="6"/>
      <c r="I17" s="8">
        <f>SUM(I14:I16)</f>
        <v>0</v>
      </c>
      <c r="J17" s="6"/>
      <c r="K17" s="8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Összesítő</vt:lpstr>
      <vt:lpstr>Zsaluzás és állványozás</vt:lpstr>
      <vt:lpstr>Irtás, föld- és sziklamunka</vt:lpstr>
      <vt:lpstr>Síkalapozás</vt:lpstr>
      <vt:lpstr>Helyszíni beton és vb. munkák</vt:lpstr>
      <vt:lpstr>Közmű csővez és szer. kiv.</vt:lpstr>
      <vt:lpstr>Technológiai, vegyi és...</vt:lpstr>
      <vt:lpstr>Kert és parképítési munkák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2018-04-14T11:10:12Z</dcterms:modified>
</cp:coreProperties>
</file>